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C:\Users\mesgari-h\Desktop\"/>
    </mc:Choice>
  </mc:AlternateContent>
  <xr:revisionPtr revIDLastSave="0" documentId="13_ncr:1_{AAE3153D-68A0-4744-B7E0-1CE9A3B577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لیست پروژه های شرکت" sheetId="1" r:id="rId1"/>
    <sheet name="Before" sheetId="2" r:id="rId2"/>
  </sheets>
  <definedNames>
    <definedName name="_xlnm._FilterDatabase" localSheetId="0" hidden="1">'لیست پروژه های شرکت'!$A$1:$R$12</definedName>
    <definedName name="_xlnm.Print_Area" localSheetId="1">Before!$A$1:$L$14</definedName>
    <definedName name="_xlnm.Print_Area" localSheetId="0">'لیست پروژه های شرکت'!$A$1:$R$12</definedName>
    <definedName name="_xlnm.Print_Titles" localSheetId="1">Before!$1:$2</definedName>
    <definedName name="_xlnm.Print_Titles" localSheetId="0">'لیست پروژه های شرکت'!$1:$1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1" l="1"/>
  <c r="N7" i="2"/>
</calcChain>
</file>

<file path=xl/sharedStrings.xml><?xml version="1.0" encoding="utf-8"?>
<sst xmlns="http://schemas.openxmlformats.org/spreadsheetml/2006/main" count="204" uniqueCount="147">
  <si>
    <t>ردیف</t>
  </si>
  <si>
    <t>موضوع قرارداد</t>
  </si>
  <si>
    <t>نوع قرارداد</t>
  </si>
  <si>
    <t>مدت زمان اجرای قرارداد
 (ماه)</t>
  </si>
  <si>
    <t>تاریخ خاتمه واقعی
 (تحویل موقت)</t>
  </si>
  <si>
    <t>مدت تاخیر 
مجاز</t>
  </si>
  <si>
    <t>آخرین درصد 
پیشرفت فیزیکی</t>
  </si>
  <si>
    <t>نام و آدرس کارفرما 
و مقام مطلع</t>
  </si>
  <si>
    <t>طراحی و مهندسی ، تامین و ساخت مخازن زمینی ذخیره اسید سولفوریک منطقه ویژه خلیج فارس و انتقال به اسکله جهت بارگیری در کشتی به روش EPC</t>
  </si>
  <si>
    <t>EPC</t>
  </si>
  <si>
    <t>-</t>
  </si>
  <si>
    <t>شرکت ملی صنایع مس ایران 
خیابان وزرا خیابان بیستم پلاک 22 
آقای مهندس محرمی</t>
  </si>
  <si>
    <t>ادامه دارد</t>
  </si>
  <si>
    <t>خیابان نجات الهی شمالی پلاک 247</t>
  </si>
  <si>
    <t>احداث خط لوله و تاسیسات مربوطه عسلویه بندرعباس به روش EPC</t>
  </si>
  <si>
    <t>PGSOC/GC/CON-EX44-00
1387/02/03</t>
  </si>
  <si>
    <t>1391/07/15</t>
  </si>
  <si>
    <t xml:space="preserve">احداث انبار نفت شیراز به روش EPC </t>
  </si>
  <si>
    <t xml:space="preserve"> م پ 2053
1386/5/23</t>
  </si>
  <si>
    <t>1393/12/05</t>
  </si>
  <si>
    <t>شرکت ملی پخش فرآورده های نفتی ایران مهندس کمالی</t>
  </si>
  <si>
    <t>احداث انبار نفت چابهار به روش PC</t>
  </si>
  <si>
    <t>2023
1384/11/10</t>
  </si>
  <si>
    <t>1388/03/20</t>
  </si>
  <si>
    <t>طراحی، تدارکات کالا و اجرای پروژه تاسیسات تزریق گاز قلعه نار به روش EPC</t>
  </si>
  <si>
    <t>53-73-5979</t>
  </si>
  <si>
    <t>ایستگاه تقویت فشار گاز محمدی و مصطفوی ( به روش PC )</t>
  </si>
  <si>
    <t>شرکت پترو امید آسیا خیابان شریعتی خیابان یخچال خیابان کی نژاد نبش کوچه دکتر قریب - جناب آقای دکتر جان افزایی - سرکار خانم مهندس عاطف</t>
  </si>
  <si>
    <t>طراحی پایه و خدمات نظارت کارگاهی و عالیه (مشاور کارفرما) در عملیات احداث مخازن نگهداری نفت خام گناوه به ظرفیت 10 میلیون بشکه به صورت EPC</t>
  </si>
  <si>
    <t>90/3635
1390/12/16</t>
  </si>
  <si>
    <t>مهندسی و نظارت کارگاهی و عالیه</t>
  </si>
  <si>
    <t>1395/05/10</t>
  </si>
  <si>
    <t>مهندسی</t>
  </si>
  <si>
    <t>نظارت عالیه و کارگاهی</t>
  </si>
  <si>
    <t>مطالعه و طراحی ذخیره سازی مخازن 10 میلیون بشکه ای خارک</t>
  </si>
  <si>
    <t>38-71-10556
1378/02/28</t>
  </si>
  <si>
    <t>1389/08/27</t>
  </si>
  <si>
    <t>طرح احداث مخزن بتنی سوخت نیروگاه شهید منتظری اصفهان</t>
  </si>
  <si>
    <t>86-231-1-56
1386/07/15</t>
  </si>
  <si>
    <t>1390/01/15</t>
  </si>
  <si>
    <t>شرکت مهندسی و توسعه گاز –مجری جناب آقای مهندس رحیمی</t>
  </si>
  <si>
    <r>
      <t xml:space="preserve">پروژه مکان یابی و نقشه برداری و انجام ژئوتکنیک ، بازنگری طراحی پایه ، تهیه مستندات مناقصه ، نظارت عالیه و کارگاهی بر پروژه های </t>
    </r>
    <r>
      <rPr>
        <sz val="11"/>
        <color rgb="FF000000"/>
        <rFont val="Times New Roman"/>
        <family val="1"/>
      </rPr>
      <t>EPC</t>
    </r>
    <r>
      <rPr>
        <sz val="11"/>
        <color rgb="FF000000"/>
        <rFont val="B Titr"/>
        <charset val="178"/>
      </rPr>
      <t xml:space="preserve"> </t>
    </r>
    <r>
      <rPr>
        <sz val="11"/>
        <color rgb="FF000000"/>
        <rFont val="B Nazanin"/>
        <charset val="178"/>
      </rPr>
      <t>تاسیسات تقویت فشار گاز خورموج و برازجان خط ششم</t>
    </r>
  </si>
  <si>
    <t>98/791110
1396/08/15</t>
  </si>
  <si>
    <t>طراحی پایه و نظارت کارگاهی و عالیه</t>
  </si>
  <si>
    <t>نظارت کارگاهی و عالیه ایستگاه های تقویت فشار گاز همدان بیجار و تکاب</t>
  </si>
  <si>
    <t>790710
1391/06/01</t>
  </si>
  <si>
    <t>1394/12/29</t>
  </si>
  <si>
    <t xml:space="preserve">ارائه خدمات طراحی بیسیک، نظارت عالیه و نظارت کارگاهی در خصوص پروژه طراحی، تامین، ساخت و اجرا و راه اندازی احداث تاسیسات و تجهیزات پایانه صادراتی قیر و فراورده های مرتبط به ظرفیت ذخیره سازی 40000 تن </t>
  </si>
  <si>
    <t>99012
1399/04/25</t>
  </si>
  <si>
    <t>خدمات بررسی و تائید مدارک طراحی پایه ، انجام طراحی تفصیلی و مهندسی خرید واحد تاپینگ قشم</t>
  </si>
  <si>
    <t>1044/03/101
1388/07/29</t>
  </si>
  <si>
    <t>1391/01/31</t>
  </si>
  <si>
    <t>لیست پروژه های شرکت مهندسان مشاور ستیران</t>
  </si>
  <si>
    <t>کد پروژه</t>
  </si>
  <si>
    <t>نام کارفرما</t>
  </si>
  <si>
    <t>شماره قرارداد و 
تاریخ شروع پروژه</t>
  </si>
  <si>
    <t>شرکت ملی صنایع مس ایران</t>
  </si>
  <si>
    <t>شرکت ملی مهندسی و ساختمان نفت ایران</t>
  </si>
  <si>
    <t>شرکت مهندسی و توسعه گاز ایران</t>
  </si>
  <si>
    <t>PC</t>
  </si>
  <si>
    <t>Supervision</t>
  </si>
  <si>
    <t>شرکت ملی مناطق نفتخیز جنوب</t>
  </si>
  <si>
    <t>شرکت مهندسی و توسعه نفت</t>
  </si>
  <si>
    <t>گروه پروژه های تعویض خط لوله 10 اینچ از رگ سفید 1 به رگ سفید 2، تعویض لوله انتقال گاز و لخته گیر سیادمکان و احداث 30 کیلومتر خط لوله 8 اینچ از خط لوله انتقال مایعات کارخانه گاز و گاز مایع 1200 به چند راهه 900 به روش EPCC</t>
  </si>
  <si>
    <t>شرکت پالایش گاز بیدبلند خلیج فارس</t>
  </si>
  <si>
    <t>PGB/1400-419</t>
  </si>
  <si>
    <t>تکمیل مخازن ذخیره سازی نفت خام گوره به روش EPC</t>
  </si>
  <si>
    <t>1401-1022-م ت ن
1401/10/26</t>
  </si>
  <si>
    <t>اصفهان</t>
  </si>
  <si>
    <t>هرمزگان</t>
  </si>
  <si>
    <t>1397/07/02</t>
  </si>
  <si>
    <t>1399/02/02</t>
  </si>
  <si>
    <t>523،613،052،061 ریال
11،834،751 یورو</t>
  </si>
  <si>
    <t>شرکت ملی پخش فرآورده های نفتی ایران</t>
  </si>
  <si>
    <t>فارس</t>
  </si>
  <si>
    <t>320،131،429،192 ریال</t>
  </si>
  <si>
    <t>1386/5/23</t>
  </si>
  <si>
    <t xml:space="preserve"> م پ 2053</t>
  </si>
  <si>
    <t>1388/03/31</t>
  </si>
  <si>
    <t>1393/15/05</t>
  </si>
  <si>
    <t>شرکت ملی پخش فرآورده های نفتی ایران
مهندس کمالی</t>
  </si>
  <si>
    <t>بوشهر</t>
  </si>
  <si>
    <t>خوزستان/ تهران</t>
  </si>
  <si>
    <t>4،888،654،000،000 ریال
44،253،896 یورو</t>
  </si>
  <si>
    <t>2055/GC-GN/-CON-EPC1-00</t>
  </si>
  <si>
    <t>1394/08/20</t>
  </si>
  <si>
    <t>1397/08/20</t>
  </si>
  <si>
    <t>586،623،778،234 ریال
18،079،637 یورو</t>
  </si>
  <si>
    <t>PGSOC/GC/CON-EX44-00</t>
  </si>
  <si>
    <t>1387/02/03</t>
  </si>
  <si>
    <t>1390/02/03</t>
  </si>
  <si>
    <t>خوزستان</t>
  </si>
  <si>
    <t>پروزه میادین نفتی غرب شامل خطوط لوله جریانی انتقال نفت خام / گازهای همراه به واحدهای بهره برداری و نمک زدایی / تاسیسات تقویت و تزریق گاز، احداث واحدهای بهره برداری چشمه خوش، دهلران، واحد نمک زدایی چشمه خوش، طرح تزریق گاز چشمه خوش، خطوط لوله و تاسیسات بهره برداری سرکان و ماله کوه</t>
  </si>
  <si>
    <t>توسعه صنایع نفت و انرژی (OEID)</t>
  </si>
  <si>
    <t>خوزستان، ایلام و لرستان</t>
  </si>
  <si>
    <t>احداث تاسیسات ذخیره سازی و ایستگاه های اندازه گیری میعانات گازی عسلویه</t>
  </si>
  <si>
    <t>شرکت نفت و گاز پارس</t>
  </si>
  <si>
    <t>احداث خط لوله و تاسیسات انتقال میعانات گازی از عسلویه به پالایشگاه بندرعباس به روش EPC</t>
  </si>
  <si>
    <t>شرکت نفت ستاره خلیج فارس</t>
  </si>
  <si>
    <t>احداث دو ایستگاه تقویت فشار گاز در اردستان- کاشان</t>
  </si>
  <si>
    <t>700،000،000،000 ریال</t>
  </si>
  <si>
    <t>48،005،000،000 ریال</t>
  </si>
  <si>
    <t>98،912،620،205 ریال
11،764،043،000 یورو</t>
  </si>
  <si>
    <t>آباد راهان پارس</t>
  </si>
  <si>
    <t>احداث خط لوله انتقال نفت خام ترش و تاسیسات مربوطه  سبز آب/ری به صورت توام به روش EPC</t>
  </si>
  <si>
    <t>ماهان صنعت آریا</t>
  </si>
  <si>
    <t>3،774،825،764،000 ریال
2،266،949 یورو</t>
  </si>
  <si>
    <t>شرکت مهندسی و توسعه نفت
خیابان استاد نجات اللهی روبروی پارک ورشو ساختمان شماره 3
سرکار خانم مهندس محمدی</t>
  </si>
  <si>
    <t>1401/10/26</t>
  </si>
  <si>
    <t>1402/10/26</t>
  </si>
  <si>
    <t>رشد صنعت</t>
  </si>
  <si>
    <t>صنایع ماشین سازی کاوه</t>
  </si>
  <si>
    <t>3،892،467،363،304 ریال
10،331،037 یورو</t>
  </si>
  <si>
    <t>طراحی، تدارکات کالا و اجرای پروژه تاسیسات تزریق گاز قلعه نار به روش EPCC</t>
  </si>
  <si>
    <t>518-87-35</t>
  </si>
  <si>
    <t>1389/04/02</t>
  </si>
  <si>
    <t>1391/04/02</t>
  </si>
  <si>
    <t>1384/09/20</t>
  </si>
  <si>
    <t>1386/05/20</t>
  </si>
  <si>
    <t>طراحی پایه، طراحی تفصیلی، مطالعات ‌زیست‌محیطی، خرید و تدارکات کالا، ساخت و نصب، راه‌اندازی و تحویل 3 ردیف کمپرسور گاز با ظرفیت: 3/7 میلیون متر‌مکعب در روز، کمپرسورهای رفت و برگشتی با موتور محرکه گازی10 مگاواتی و تأسیسات و زیرساخت‌های مورد نیاز</t>
  </si>
  <si>
    <t>ایستگاه تقویت فشار گاز مصطفوی ( به روش PC )</t>
  </si>
  <si>
    <t>تکمیل مخازن ذخیره سازی نفت خام گوره شامل دومخزن بتنی یک میلیون بشکه ای و چهار مخزن پانصد هزار بشکه ای و تاسیسات جانبی آنها جمعا به ظرفیت چهار میلیون بشکه، 3 کیلومتر حط لوله “30 انتقال نفت، سیستم نیتروژن 4500 نرمال مترمکعب بر ساعت، سیستم همزن و شستشو، سیستم اطفای حریق، کنترل و F&amp;G، تأسیسات و زیرساخت‌های مورد نیاز</t>
  </si>
  <si>
    <t>انجام خدمات مهندسی، تامین کالا و تجهیزات و اجراء 10 مخزن (4 مخزن بنزین سقف شناور با ظرفیت125,000 بشکه، 2 مخزن نفت سفید سقف شناور با ظرفیت 75,000 بشکه، 4 مخزن گازوئیل سقف ثابت با ظرفیت 75,000 بشکه، 32 بازوی بارگیری و تخلیه، 32 پکیج اندازه‌گیری جریان، 22 پمپ بارگیری و تخلیه، سیستم‌های اطفای حریق، کنترل و F&amp;G، 5000 مترمربع ساختمان صنعتی، 4000 مترمربع سایبان صنعتی)</t>
  </si>
  <si>
    <t>نصر میثاق اهواز</t>
  </si>
  <si>
    <t>بازنگری و تایید مهندسی پایه، انجام خدمات مهندسی تفصیلی، تدارک کالا و اجرا1 برای اجرای پروژه تأسیسات تغذیه پالایشگاه بندرعباس، ایستگاه پمپاژ عسلویه، 4 ردیف پمپ میعانات گازی، ظرفیت: ۸۴۰,۰۰۰ بشکه در روز، پمپ‌های سانتریفیوژ با موتور محرکه برقی 4 مگاواتی، 390 کیلومتر خط لوله “36 (5 L X60 NACE API ) جهت انتقال میعانات گازی به میزان ۸۴۰,۰۰،  بشکه در روز، ایستگاه فرستنده و گیرنده توپک، پایانه بندرعباس، تأسیسات و زیرساخت‌های مورد نیاز</t>
  </si>
  <si>
    <t>انجام مهندسی تفصیلی و عملیات خرید کالای داخل و خارج و فعالیت های اجرایی، نصب و راه اندازی کارخانه جمع آوری و تزریق گاز قلعه نار، تجهیزات جمع‌آوری، متراکم‌سازی و تزریق گاز، ظرفیت: 11‌میلیون فوت‌مکعب در روز، 4 مرحله تراکم، 8 کمپرسور پیستونی با موتور محرکه برقی، 700 متر خط لوله “6 انتقال گاز فشار بالا، ایستگاه برق 33 کیلو ولت، مخازن فلزی ذخیره‌سازی آب آتشنشانی به ظرفیت ۱۸,۰۰۰ بشکه، تأسیسات و زیرساخت‌های مورد نیاز</t>
  </si>
  <si>
    <t>تام ایران خودرو</t>
  </si>
  <si>
    <t>خدمات طراحی، تدارک کالا و اجرا تأسیسات ذخیره‌سازی میعانات گازی، 8‌ بوستر پمپ به مشخصات ظرفیت2300 متر‌مکعب بر ساعت و اختلاف فشار 5/10 بار، 8‌ پمپ سانتریفیوژ، دو سیستم اندازه‌گیری جهت ارسال میعانات به پالایشگاه‌های شیراز و بندرعباس، تغذیه پالایشگاه‌های شیراز و بندر عباس و دو عدد SPM، سیستم‌های اطفای حریق، کنترل و F&amp;G، سیستم جدا‌کننده آب و روغن</t>
  </si>
  <si>
    <t>ایستگاه تقویت فشار</t>
  </si>
  <si>
    <t>ترمینال نفتی و مخازن ذخیره نفتی</t>
  </si>
  <si>
    <t>سایر پروزه های نفت و گاز</t>
  </si>
  <si>
    <t>خط لوله انتقال نفت و گاز</t>
  </si>
  <si>
    <t>انبار نفت</t>
  </si>
  <si>
    <t>مخازن ذخیره اسید سولفوریک</t>
  </si>
  <si>
    <t>انجام خدمات مهندسی، تامین کالا و تجهیزات و اجراء خط لوله 30، 26 و 18 اینچ به طول به ترتیب 102، 237 و 278 کیلومتر (مجموعا620 کیلومتر) از سبزآب تا ري، شش ایستگاه تلمبه‌خانه در سبزآب، تنگ فنی، آسار، پل بابا، رازان و شازند، ایستگاه کاهش فشار در محل پالایشگاه نمک شهید مهدوي، پایانه در محل پالایشگاه ري، خطوط انتقال نیرو و پست‌هاي برق در ایستگاه‌هاي سبزآب، تنگ فنی و آسار، تأسیسات و زیرساخت‌هاي مورد نیاز</t>
  </si>
  <si>
    <t>1400/04/19</t>
  </si>
  <si>
    <t>1402/06/19</t>
  </si>
  <si>
    <t>بررسی و صحه‌گذاری طراحی پایه، طراحی تفصیلی، خرید و تدارکات کالا، ساخت و نصب، راه‌اندازی و تحویل موقت تقویت فشار خط لوله هشتم سراسری انتقال گاز، 4 ردیف کمپرسور مدل هرپین، 4 کمپرسور سانتریفیوژ با توربین 25 مگاواتی، ظرفیت: 110‌میلیون متر‌مکعب در روز، تأسیسات</t>
  </si>
  <si>
    <t>17،766،380 یورو
281،544،356،323 ریال</t>
  </si>
  <si>
    <t>1389/10/25</t>
  </si>
  <si>
    <t>1391/10/25</t>
  </si>
  <si>
    <t>1401/05/31</t>
  </si>
  <si>
    <t>طراحی و مهندسی، تامین مواد اولیه، ساخت و نصب، تامین قطعات یدکی دوسالانه، عملیات تست، پیش راه اندازی و راه اندازی و بهره بردار به مدت یک سال برای احداث مخازن زمینی ذخیره اسید سولفوریک به تعداد 8 مخزن ذخیره سازی اسید سولفوریک (با غلظت 93-98.5%) به ظرفیت هر کدام 14000 تن در منطقه ویژه خلیج فارس و همچنین سیستم انتقال اسید از واگنهای حمل ریلی مستقر در سایت به مخزن مذکور و سیستم انتقال اسید از مخازن مذکور به اسکله به وسیله خط انتقال 5 کیلومتری جهت بارگیری با کشتی، احداث واحدهای یوتیلیتی، احداث ساختمان اداری، ساختمان انبار و تعمیرگاه، ساختمان آزمایشگاه، ساختمان رستوران، سرویس بهداشتی ساختمان بهداریَ، واحد تصفیه پساب و سایر ساختمان های غیرصنعتی بنا به تشخیص کارفرما، رفع معارض، ساخت و برچیدن تجهیز کارگاه مناسب کارفرما</t>
  </si>
  <si>
    <t>لیست شرکت های همکار با شرکت مهندسان مشاور ستیران</t>
  </si>
  <si>
    <t>ناردیس</t>
  </si>
  <si>
    <t>آبسان زلال خاورمیانه</t>
  </si>
  <si>
    <t>پایش گستران پیشرو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</si>
</sst>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4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sz val="11"/>
      <color theme="1"/>
      <name val="Arial"/>
      <family val="2"/>
    </font>
    <font>
      <sz val="10"/>
      <color theme="1"/>
      <name val="B Nazanin"/>
      <charset val="178"/>
    </font>
    <font>
      <sz val="11"/>
      <color rgb="FF000000"/>
      <name val="Times New Roman"/>
      <family val="1"/>
    </font>
    <font>
      <sz val="11"/>
      <color rgb="FF000000"/>
      <name val="B Titr"/>
      <charset val="178"/>
    </font>
    <font>
      <sz val="11"/>
      <color rgb="FF000000"/>
      <name val="B Nazanin"/>
      <charset val="178"/>
    </font>
    <font>
      <u/>
      <sz val="11"/>
      <color theme="10"/>
      <name val="Calibri"/>
      <family val="2"/>
      <scheme val="minor"/>
    </font>
    <font>
      <u/>
      <sz val="11"/>
      <color theme="1"/>
      <name val="B Nazanin"/>
      <charset val="178"/>
    </font>
    <font>
      <sz val="11"/>
      <color theme="1"/>
      <name val="Calibri"/>
      <family val="2"/>
      <scheme val="minor"/>
    </font>
    <font>
      <sz val="14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-0.4999847407452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43" fontId="13" fillId="0" borderId="0" applyFont="0" applyFill="0" applyBorder="0" applyAlignment="0" applyProtection="0"/>
  </cellStyleXfs>
  <cellXfs count="60">
    <xf numFmtId="0" fontId="0" fillId="0" borderId="0" xfId="0"/>
    <xf numFmtId="0" fontId="3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3" fontId="5" fillId="0" borderId="3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10" fontId="4" fillId="0" borderId="8" xfId="1" applyNumberFormat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8" xfId="1" applyNumberFormat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 wrapText="1"/>
    </xf>
    <xf numFmtId="9" fontId="4" fillId="0" borderId="8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9" fontId="4" fillId="0" borderId="11" xfId="1" applyNumberFormat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3" fontId="6" fillId="0" borderId="11" xfId="1" applyNumberFormat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3" fontId="4" fillId="0" borderId="0" xfId="1" applyNumberFormat="1" applyFont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 readingOrder="2"/>
    </xf>
    <xf numFmtId="10" fontId="4" fillId="0" borderId="13" xfId="1" applyNumberFormat="1" applyFont="1" applyBorder="1" applyAlignment="1">
      <alignment horizontal="center" vertical="center"/>
    </xf>
    <xf numFmtId="9" fontId="4" fillId="0" borderId="13" xfId="1" applyNumberFormat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 readingOrder="2"/>
    </xf>
    <xf numFmtId="0" fontId="4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3" fontId="4" fillId="0" borderId="18" xfId="1" applyNumberFormat="1" applyFont="1" applyBorder="1" applyAlignment="1">
      <alignment horizontal="center" vertical="center" wrapText="1"/>
    </xf>
    <xf numFmtId="3" fontId="4" fillId="0" borderId="13" xfId="1" applyNumberFormat="1" applyFont="1" applyBorder="1" applyAlignment="1">
      <alignment horizontal="center" vertical="center" wrapText="1"/>
    </xf>
    <xf numFmtId="0" fontId="12" fillId="0" borderId="18" xfId="2" applyFont="1" applyFill="1" applyBorder="1" applyAlignment="1">
      <alignment horizontal="center" vertical="center"/>
    </xf>
    <xf numFmtId="0" fontId="12" fillId="0" borderId="13" xfId="2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 readingOrder="2"/>
    </xf>
    <xf numFmtId="0" fontId="4" fillId="0" borderId="13" xfId="1" applyFont="1" applyBorder="1" applyAlignment="1">
      <alignment horizontal="left" vertical="center" wrapText="1"/>
    </xf>
    <xf numFmtId="0" fontId="4" fillId="2" borderId="17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3" borderId="20" xfId="1" applyFont="1" applyFill="1" applyBorder="1" applyAlignment="1">
      <alignment horizontal="center" vertical="center"/>
    </xf>
    <xf numFmtId="0" fontId="4" fillId="4" borderId="20" xfId="1" applyFont="1" applyFill="1" applyBorder="1" applyAlignment="1">
      <alignment horizontal="center" vertical="center"/>
    </xf>
    <xf numFmtId="9" fontId="4" fillId="0" borderId="18" xfId="1" applyNumberFormat="1" applyFont="1" applyBorder="1" applyAlignment="1">
      <alignment horizontal="center" vertical="center"/>
    </xf>
    <xf numFmtId="165" fontId="14" fillId="0" borderId="0" xfId="3" applyNumberFormat="1" applyFont="1" applyAlignment="1">
      <alignment vertical="center"/>
    </xf>
    <xf numFmtId="165" fontId="2" fillId="0" borderId="0" xfId="3" applyNumberFormat="1" applyFont="1" applyAlignment="1">
      <alignment vertical="center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</cellXfs>
  <cellStyles count="4">
    <cellStyle name="Comma" xfId="3" builtinId="3"/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file:///\\s-file\Projects\After%2092-04-01\EPC\1035-Sabzab%20Rey" TargetMode="External"/><Relationship Id="rId1" Type="http://schemas.openxmlformats.org/officeDocument/2006/relationships/hyperlink" Target="file:///\\s-file\Projects\After%2092-04-01\EPC\129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rightToLeft="1" tabSelected="1" view="pageBreakPreview" topLeftCell="H1" zoomScale="85" zoomScaleNormal="100" zoomScaleSheetLayoutView="85" workbookViewId="0">
      <pane ySplit="1" topLeftCell="A2" activePane="bottomLeft" state="frozen"/>
      <selection pane="bottomLeft" activeCell="H4" activeCellId="1" sqref="H7 H4"/>
    </sheetView>
  </sheetViews>
  <sheetFormatPr defaultRowHeight="18" x14ac:dyDescent="0.25"/>
  <cols>
    <col min="1" max="1" width="5.7109375" style="2" hidden="1" customWidth="1"/>
    <col min="2" max="2" width="14.140625" style="2" hidden="1" customWidth="1"/>
    <col min="3" max="3" width="54" style="2" hidden="1" customWidth="1"/>
    <col min="4" max="5" width="14.42578125" style="2" hidden="1" customWidth="1"/>
    <col min="6" max="6" width="68.28515625" style="2" hidden="1" customWidth="1"/>
    <col min="7" max="7" width="23" style="2" hidden="1" customWidth="1"/>
    <col min="8" max="8" width="83.7109375" style="2" customWidth="1"/>
    <col min="9" max="9" width="21.140625" style="2" hidden="1" customWidth="1"/>
    <col min="10" max="10" width="20.5703125" style="46" hidden="1" customWidth="1"/>
    <col min="11" max="11" width="26.7109375" style="2" hidden="1" customWidth="1"/>
    <col min="12" max="12" width="14.42578125" style="30" hidden="1" customWidth="1"/>
    <col min="13" max="14" width="11.5703125" style="2" hidden="1" customWidth="1"/>
    <col min="15" max="15" width="14.28515625" style="2" hidden="1" customWidth="1"/>
    <col min="16" max="16" width="9" style="2" hidden="1" customWidth="1"/>
    <col min="17" max="17" width="13.28515625" style="2" hidden="1" customWidth="1"/>
    <col min="18" max="18" width="29" style="2" hidden="1" customWidth="1"/>
    <col min="19" max="19" width="9.140625" style="2"/>
    <col min="20" max="20" width="20.7109375" style="2" customWidth="1"/>
    <col min="21" max="16384" width="9.140625" style="2"/>
  </cols>
  <sheetData>
    <row r="1" spans="1:18" ht="48" customHeight="1" thickBot="1" x14ac:dyDescent="0.3">
      <c r="A1" s="55" t="s">
        <v>143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7"/>
    </row>
    <row r="2" spans="1:18" s="15" customFormat="1" ht="23.25" customHeight="1" x14ac:dyDescent="0.25">
      <c r="A2" s="48">
        <v>1</v>
      </c>
      <c r="B2" s="44">
        <v>1294</v>
      </c>
      <c r="C2" s="37" t="s">
        <v>8</v>
      </c>
      <c r="D2" s="42" t="s">
        <v>9</v>
      </c>
      <c r="E2" s="42" t="s">
        <v>133</v>
      </c>
      <c r="F2" s="42" t="s">
        <v>142</v>
      </c>
      <c r="G2" s="37" t="s">
        <v>56</v>
      </c>
      <c r="H2" s="37" t="s">
        <v>103</v>
      </c>
      <c r="I2" s="37" t="s">
        <v>69</v>
      </c>
      <c r="J2" s="38" t="s">
        <v>72</v>
      </c>
      <c r="K2" s="37">
        <v>5651</v>
      </c>
      <c r="L2" s="42">
        <v>19</v>
      </c>
      <c r="M2" s="32" t="s">
        <v>70</v>
      </c>
      <c r="N2" s="32" t="s">
        <v>71</v>
      </c>
      <c r="O2" s="39" t="s">
        <v>141</v>
      </c>
      <c r="P2" s="39" t="s">
        <v>10</v>
      </c>
      <c r="Q2" s="52">
        <v>1</v>
      </c>
      <c r="R2" s="40" t="s">
        <v>11</v>
      </c>
    </row>
    <row r="3" spans="1:18" s="15" customFormat="1" ht="23.25" customHeight="1" x14ac:dyDescent="0.25">
      <c r="A3" s="49">
        <v>2</v>
      </c>
      <c r="B3" s="45">
        <v>1449</v>
      </c>
      <c r="C3" s="33" t="s">
        <v>66</v>
      </c>
      <c r="D3" s="33" t="s">
        <v>9</v>
      </c>
      <c r="E3" s="33" t="s">
        <v>129</v>
      </c>
      <c r="F3" s="33" t="s">
        <v>121</v>
      </c>
      <c r="G3" s="33" t="s">
        <v>62</v>
      </c>
      <c r="H3" s="33" t="s">
        <v>105</v>
      </c>
      <c r="I3" s="33" t="s">
        <v>81</v>
      </c>
      <c r="J3" s="34" t="s">
        <v>106</v>
      </c>
      <c r="K3" s="33" t="s">
        <v>67</v>
      </c>
      <c r="L3" s="43">
        <v>12</v>
      </c>
      <c r="M3" s="33" t="s">
        <v>108</v>
      </c>
      <c r="N3" s="33" t="s">
        <v>109</v>
      </c>
      <c r="O3" s="32" t="s">
        <v>12</v>
      </c>
      <c r="P3" s="32" t="s">
        <v>10</v>
      </c>
      <c r="Q3" s="35">
        <v>0.46739999999999998</v>
      </c>
      <c r="R3" s="41" t="s">
        <v>107</v>
      </c>
    </row>
    <row r="4" spans="1:18" s="15" customFormat="1" ht="23.25" customHeight="1" x14ac:dyDescent="0.25">
      <c r="A4" s="49">
        <v>4</v>
      </c>
      <c r="B4" s="45">
        <v>709</v>
      </c>
      <c r="C4" s="33" t="s">
        <v>17</v>
      </c>
      <c r="D4" s="33" t="s">
        <v>9</v>
      </c>
      <c r="E4" s="33" t="s">
        <v>132</v>
      </c>
      <c r="F4" s="33" t="s">
        <v>122</v>
      </c>
      <c r="G4" s="33" t="s">
        <v>73</v>
      </c>
      <c r="H4" s="33" t="s">
        <v>110</v>
      </c>
      <c r="I4" s="33" t="s">
        <v>74</v>
      </c>
      <c r="J4" s="34" t="s">
        <v>75</v>
      </c>
      <c r="K4" s="33" t="s">
        <v>77</v>
      </c>
      <c r="L4" s="43">
        <v>24</v>
      </c>
      <c r="M4" s="32" t="s">
        <v>76</v>
      </c>
      <c r="N4" s="32" t="s">
        <v>78</v>
      </c>
      <c r="O4" s="32" t="s">
        <v>79</v>
      </c>
      <c r="P4" s="32" t="s">
        <v>10</v>
      </c>
      <c r="Q4" s="36">
        <v>1</v>
      </c>
      <c r="R4" s="41" t="s">
        <v>80</v>
      </c>
    </row>
    <row r="5" spans="1:18" s="15" customFormat="1" ht="23.25" customHeight="1" x14ac:dyDescent="0.25">
      <c r="A5" s="49">
        <v>6</v>
      </c>
      <c r="B5" s="45">
        <v>1035</v>
      </c>
      <c r="C5" s="33" t="s">
        <v>104</v>
      </c>
      <c r="D5" s="43" t="s">
        <v>9</v>
      </c>
      <c r="E5" s="43" t="s">
        <v>131</v>
      </c>
      <c r="F5" s="43" t="s">
        <v>134</v>
      </c>
      <c r="G5" s="33" t="s">
        <v>57</v>
      </c>
      <c r="H5" s="33" t="s">
        <v>144</v>
      </c>
      <c r="I5" s="33" t="s">
        <v>82</v>
      </c>
      <c r="J5" s="34" t="s">
        <v>83</v>
      </c>
      <c r="K5" s="47" t="s">
        <v>84</v>
      </c>
      <c r="L5" s="43">
        <v>36</v>
      </c>
      <c r="M5" s="32" t="s">
        <v>85</v>
      </c>
      <c r="N5" s="32" t="s">
        <v>86</v>
      </c>
      <c r="O5" s="32" t="s">
        <v>12</v>
      </c>
      <c r="P5" s="32" t="s">
        <v>10</v>
      </c>
      <c r="Q5" s="36">
        <v>0.64</v>
      </c>
      <c r="R5" s="41" t="s">
        <v>13</v>
      </c>
    </row>
    <row r="6" spans="1:18" s="15" customFormat="1" ht="23.25" customHeight="1" x14ac:dyDescent="0.25">
      <c r="A6" s="50">
        <v>8</v>
      </c>
      <c r="B6" s="45">
        <v>1377</v>
      </c>
      <c r="C6" s="33" t="s">
        <v>63</v>
      </c>
      <c r="D6" s="33" t="s">
        <v>9</v>
      </c>
      <c r="E6" s="33" t="s">
        <v>131</v>
      </c>
      <c r="F6" s="33" t="s">
        <v>63</v>
      </c>
      <c r="G6" s="33" t="s">
        <v>64</v>
      </c>
      <c r="H6" s="33" t="s">
        <v>111</v>
      </c>
      <c r="I6" s="33" t="s">
        <v>91</v>
      </c>
      <c r="J6" s="34" t="s">
        <v>112</v>
      </c>
      <c r="K6" s="33" t="s">
        <v>65</v>
      </c>
      <c r="L6" s="43">
        <v>14</v>
      </c>
      <c r="M6" s="33" t="s">
        <v>135</v>
      </c>
      <c r="N6" s="33" t="s">
        <v>136</v>
      </c>
      <c r="O6" s="32" t="s">
        <v>136</v>
      </c>
      <c r="P6" s="32"/>
      <c r="Q6" s="36">
        <v>1</v>
      </c>
      <c r="R6" s="41"/>
    </row>
    <row r="7" spans="1:18" s="15" customFormat="1" ht="23.25" customHeight="1" x14ac:dyDescent="0.25">
      <c r="A7" s="49">
        <v>9</v>
      </c>
      <c r="B7" s="45">
        <v>708</v>
      </c>
      <c r="C7" s="33" t="s">
        <v>97</v>
      </c>
      <c r="D7" s="33" t="s">
        <v>9</v>
      </c>
      <c r="E7" s="33" t="s">
        <v>131</v>
      </c>
      <c r="F7" s="34" t="s">
        <v>124</v>
      </c>
      <c r="G7" s="33" t="s">
        <v>98</v>
      </c>
      <c r="H7" s="33" t="s">
        <v>123</v>
      </c>
      <c r="I7" s="33" t="s">
        <v>69</v>
      </c>
      <c r="J7" s="34" t="s">
        <v>87</v>
      </c>
      <c r="K7" s="33" t="s">
        <v>88</v>
      </c>
      <c r="L7" s="43">
        <v>36</v>
      </c>
      <c r="M7" s="33" t="s">
        <v>89</v>
      </c>
      <c r="N7" s="33" t="s">
        <v>90</v>
      </c>
      <c r="O7" s="32" t="s">
        <v>16</v>
      </c>
      <c r="P7" s="32" t="s">
        <v>10</v>
      </c>
      <c r="Q7" s="36">
        <v>1</v>
      </c>
      <c r="R7" s="41"/>
    </row>
    <row r="8" spans="1:18" s="15" customFormat="1" ht="23.25" customHeight="1" x14ac:dyDescent="0.25">
      <c r="A8" s="49">
        <v>11</v>
      </c>
      <c r="B8" s="45">
        <v>706</v>
      </c>
      <c r="C8" s="33" t="s">
        <v>113</v>
      </c>
      <c r="D8" s="33" t="s">
        <v>9</v>
      </c>
      <c r="E8" s="33" t="s">
        <v>130</v>
      </c>
      <c r="F8" s="33" t="s">
        <v>125</v>
      </c>
      <c r="G8" s="33" t="s">
        <v>61</v>
      </c>
      <c r="H8" s="33" t="s">
        <v>146</v>
      </c>
      <c r="I8" s="33" t="s">
        <v>91</v>
      </c>
      <c r="J8" s="34" t="s">
        <v>102</v>
      </c>
      <c r="K8" s="33" t="s">
        <v>25</v>
      </c>
      <c r="L8" s="43"/>
      <c r="M8" s="33"/>
      <c r="N8" s="33"/>
      <c r="O8" s="32"/>
      <c r="P8" s="32"/>
      <c r="Q8" s="35"/>
      <c r="R8" s="41"/>
    </row>
    <row r="9" spans="1:18" s="15" customFormat="1" ht="23.25" customHeight="1" x14ac:dyDescent="0.25">
      <c r="A9" s="49">
        <v>12</v>
      </c>
      <c r="B9" s="45">
        <v>3017</v>
      </c>
      <c r="C9" s="33" t="s">
        <v>95</v>
      </c>
      <c r="D9" s="33" t="s">
        <v>9</v>
      </c>
      <c r="E9" s="33" t="s">
        <v>129</v>
      </c>
      <c r="F9" s="33" t="s">
        <v>127</v>
      </c>
      <c r="G9" s="33" t="s">
        <v>96</v>
      </c>
      <c r="H9" s="33" t="s">
        <v>126</v>
      </c>
      <c r="I9" s="33" t="s">
        <v>81</v>
      </c>
      <c r="J9" s="34" t="s">
        <v>100</v>
      </c>
      <c r="K9" s="33" t="s">
        <v>114</v>
      </c>
      <c r="L9" s="43">
        <v>24</v>
      </c>
      <c r="M9" s="33" t="s">
        <v>115</v>
      </c>
      <c r="N9" s="33" t="s">
        <v>116</v>
      </c>
      <c r="O9" s="32"/>
      <c r="P9" s="32"/>
      <c r="Q9" s="36">
        <v>1</v>
      </c>
      <c r="R9" s="41"/>
    </row>
    <row r="10" spans="1:18" s="15" customFormat="1" ht="23.25" customHeight="1" x14ac:dyDescent="0.25">
      <c r="A10" s="49">
        <v>13</v>
      </c>
      <c r="B10" s="45">
        <v>3001</v>
      </c>
      <c r="C10" s="33" t="s">
        <v>99</v>
      </c>
      <c r="D10" s="33" t="s">
        <v>9</v>
      </c>
      <c r="E10" s="33" t="s">
        <v>128</v>
      </c>
      <c r="F10" s="33" t="s">
        <v>137</v>
      </c>
      <c r="G10" s="33" t="s">
        <v>58</v>
      </c>
      <c r="H10" s="33" t="s">
        <v>123</v>
      </c>
      <c r="I10" s="33" t="s">
        <v>68</v>
      </c>
      <c r="J10" s="34" t="s">
        <v>138</v>
      </c>
      <c r="K10" s="33">
        <v>790643</v>
      </c>
      <c r="L10" s="43">
        <v>24</v>
      </c>
      <c r="M10" s="33" t="s">
        <v>139</v>
      </c>
      <c r="N10" s="33" t="s">
        <v>140</v>
      </c>
      <c r="O10" s="32"/>
      <c r="P10" s="32"/>
      <c r="Q10" s="36">
        <v>1</v>
      </c>
      <c r="R10" s="41"/>
    </row>
    <row r="11" spans="1:18" s="15" customFormat="1" ht="23.25" customHeight="1" x14ac:dyDescent="0.25">
      <c r="A11" s="49">
        <v>16</v>
      </c>
      <c r="B11" s="45">
        <v>702</v>
      </c>
      <c r="C11" s="33" t="s">
        <v>120</v>
      </c>
      <c r="D11" s="33" t="s">
        <v>59</v>
      </c>
      <c r="E11" s="33" t="s">
        <v>128</v>
      </c>
      <c r="F11" s="33" t="s">
        <v>119</v>
      </c>
      <c r="G11" s="33" t="s">
        <v>58</v>
      </c>
      <c r="H11" s="33" t="s">
        <v>145</v>
      </c>
      <c r="I11" s="33" t="s">
        <v>91</v>
      </c>
      <c r="J11" s="34"/>
      <c r="K11" s="33">
        <v>790226</v>
      </c>
      <c r="L11" s="43">
        <v>20</v>
      </c>
      <c r="M11" s="33" t="s">
        <v>117</v>
      </c>
      <c r="N11" s="33" t="s">
        <v>118</v>
      </c>
      <c r="O11" s="32"/>
      <c r="P11" s="32"/>
      <c r="Q11" s="36">
        <v>1</v>
      </c>
      <c r="R11" s="41"/>
    </row>
    <row r="12" spans="1:18" s="15" customFormat="1" ht="23.25" customHeight="1" x14ac:dyDescent="0.25">
      <c r="A12" s="51">
        <v>41</v>
      </c>
      <c r="B12" s="45">
        <v>1280</v>
      </c>
      <c r="C12" s="33" t="s">
        <v>92</v>
      </c>
      <c r="D12" s="33" t="s">
        <v>60</v>
      </c>
      <c r="E12" s="33"/>
      <c r="F12" s="33"/>
      <c r="G12" s="33" t="s">
        <v>93</v>
      </c>
      <c r="H12" s="33" t="s">
        <v>110</v>
      </c>
      <c r="I12" s="33" t="s">
        <v>94</v>
      </c>
      <c r="J12" s="34" t="s">
        <v>101</v>
      </c>
      <c r="K12" s="33"/>
      <c r="L12" s="43"/>
      <c r="M12" s="33"/>
      <c r="N12" s="33"/>
      <c r="O12" s="32"/>
      <c r="P12" s="32"/>
      <c r="Q12" s="35"/>
      <c r="R12" s="41"/>
    </row>
    <row r="18" spans="9:9" ht="22.5" x14ac:dyDescent="0.25">
      <c r="I18" s="53">
        <v>128498947604</v>
      </c>
    </row>
    <row r="19" spans="9:9" ht="22.5" x14ac:dyDescent="0.25">
      <c r="I19" s="53">
        <v>379431500000</v>
      </c>
    </row>
    <row r="20" spans="9:9" ht="22.5" x14ac:dyDescent="0.25">
      <c r="I20" s="53">
        <v>348959582000</v>
      </c>
    </row>
    <row r="21" spans="9:9" ht="24" x14ac:dyDescent="0.25">
      <c r="I21" s="54">
        <f>SUBTOTAL(9,I18:I20)</f>
        <v>856890029604</v>
      </c>
    </row>
  </sheetData>
  <autoFilter ref="A1:R12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mergeCells count="1">
    <mergeCell ref="A1:R1"/>
  </mergeCells>
  <hyperlinks>
    <hyperlink ref="B2" r:id="rId1" display="EPC/1294" xr:uid="{00000000-0004-0000-0000-000000000000}"/>
    <hyperlink ref="B5" r:id="rId2" display="EPC/1035-Sabzab Rey" xr:uid="{00000000-0004-0000-0000-000001000000}"/>
  </hyperlinks>
  <printOptions horizontalCentered="1"/>
  <pageMargins left="0" right="0" top="0.15748031496063" bottom="0.15748031496063" header="0.31496062992126" footer="0.31496062992126"/>
  <pageSetup scale="3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rightToLeft="1" view="pageBreakPreview" zoomScale="85" zoomScaleNormal="100" zoomScaleSheetLayoutView="85" workbookViewId="0">
      <pane ySplit="2" topLeftCell="A3" activePane="bottomLeft" state="frozen"/>
      <selection pane="bottomLeft" activeCell="F5" sqref="F5"/>
    </sheetView>
  </sheetViews>
  <sheetFormatPr defaultRowHeight="18" x14ac:dyDescent="0.25"/>
  <cols>
    <col min="1" max="1" width="5.7109375" style="2" customWidth="1"/>
    <col min="2" max="2" width="14.140625" style="2" customWidth="1"/>
    <col min="3" max="3" width="42.85546875" style="2" customWidth="1"/>
    <col min="4" max="4" width="14.5703125" style="2" customWidth="1"/>
    <col min="5" max="5" width="18.42578125" style="2" customWidth="1"/>
    <col min="6" max="6" width="30" style="30" customWidth="1"/>
    <col min="7" max="7" width="15.28515625" style="2" customWidth="1"/>
    <col min="8" max="8" width="11.5703125" style="2" customWidth="1"/>
    <col min="9" max="9" width="14.28515625" style="2" hidden="1" customWidth="1"/>
    <col min="10" max="10" width="9" style="2" hidden="1" customWidth="1"/>
    <col min="11" max="11" width="13.28515625" style="2" hidden="1" customWidth="1"/>
    <col min="12" max="12" width="15" style="2" hidden="1" customWidth="1"/>
    <col min="13" max="13" width="9.140625" style="2"/>
    <col min="14" max="14" width="20.7109375" style="2" customWidth="1"/>
    <col min="15" max="16384" width="9.140625" style="2"/>
  </cols>
  <sheetData>
    <row r="1" spans="1:14" ht="48" customHeight="1" thickBot="1" x14ac:dyDescent="0.3">
      <c r="A1" s="58" t="s">
        <v>52</v>
      </c>
      <c r="B1" s="58"/>
      <c r="C1" s="59"/>
      <c r="D1" s="59"/>
      <c r="E1" s="59"/>
      <c r="F1" s="59"/>
      <c r="G1" s="59"/>
      <c r="H1" s="59"/>
      <c r="I1" s="1"/>
      <c r="J1" s="1"/>
      <c r="K1" s="1"/>
      <c r="L1" s="1"/>
    </row>
    <row r="2" spans="1:14" s="9" customFormat="1" ht="36.75" customHeight="1" thickBot="1" x14ac:dyDescent="0.3">
      <c r="A2" s="3" t="s">
        <v>0</v>
      </c>
      <c r="B2" s="31" t="s">
        <v>53</v>
      </c>
      <c r="C2" s="4" t="s">
        <v>1</v>
      </c>
      <c r="D2" s="4" t="s">
        <v>54</v>
      </c>
      <c r="E2" s="5" t="s">
        <v>55</v>
      </c>
      <c r="F2" s="6" t="s">
        <v>3</v>
      </c>
      <c r="G2" s="4" t="s">
        <v>2</v>
      </c>
      <c r="H2" s="7"/>
      <c r="I2" s="8" t="s">
        <v>4</v>
      </c>
      <c r="J2" s="5" t="s">
        <v>5</v>
      </c>
      <c r="K2" s="5" t="s">
        <v>6</v>
      </c>
      <c r="L2" s="5" t="s">
        <v>7</v>
      </c>
    </row>
    <row r="3" spans="1:14" s="15" customFormat="1" ht="42.75" x14ac:dyDescent="0.25">
      <c r="A3" s="10">
        <v>1</v>
      </c>
      <c r="B3" s="11"/>
      <c r="C3" s="16" t="s">
        <v>14</v>
      </c>
      <c r="D3" s="16"/>
      <c r="E3" s="17" t="s">
        <v>15</v>
      </c>
      <c r="F3" s="18"/>
      <c r="G3" s="18" t="s">
        <v>9</v>
      </c>
      <c r="H3" s="19"/>
      <c r="I3" s="11" t="s">
        <v>16</v>
      </c>
      <c r="J3" s="12" t="s">
        <v>10</v>
      </c>
      <c r="K3" s="20">
        <v>1</v>
      </c>
      <c r="L3" s="14"/>
    </row>
    <row r="4" spans="1:14" s="15" customFormat="1" ht="38.25" customHeight="1" x14ac:dyDescent="0.25">
      <c r="A4" s="10">
        <v>2</v>
      </c>
      <c r="B4" s="11"/>
      <c r="C4" s="16" t="s">
        <v>17</v>
      </c>
      <c r="D4" s="16"/>
      <c r="E4" s="17" t="s">
        <v>18</v>
      </c>
      <c r="F4" s="18"/>
      <c r="G4" s="18" t="s">
        <v>9</v>
      </c>
      <c r="H4" s="19"/>
      <c r="I4" s="11" t="s">
        <v>19</v>
      </c>
      <c r="J4" s="12" t="s">
        <v>10</v>
      </c>
      <c r="K4" s="20">
        <v>1</v>
      </c>
      <c r="L4" s="14" t="s">
        <v>20</v>
      </c>
    </row>
    <row r="5" spans="1:14" s="15" customFormat="1" ht="38.25" customHeight="1" x14ac:dyDescent="0.25">
      <c r="A5" s="10">
        <v>3</v>
      </c>
      <c r="B5" s="11"/>
      <c r="C5" s="16" t="s">
        <v>21</v>
      </c>
      <c r="D5" s="16"/>
      <c r="E5" s="17" t="s">
        <v>22</v>
      </c>
      <c r="F5" s="18"/>
      <c r="G5" s="18" t="s">
        <v>9</v>
      </c>
      <c r="H5" s="19"/>
      <c r="I5" s="11" t="s">
        <v>23</v>
      </c>
      <c r="J5" s="12" t="s">
        <v>10</v>
      </c>
      <c r="K5" s="20">
        <v>1</v>
      </c>
      <c r="L5" s="14" t="s">
        <v>20</v>
      </c>
    </row>
    <row r="6" spans="1:14" s="15" customFormat="1" ht="47.25" x14ac:dyDescent="0.25">
      <c r="A6" s="10">
        <v>4</v>
      </c>
      <c r="B6" s="11"/>
      <c r="C6" s="16" t="s">
        <v>24</v>
      </c>
      <c r="D6" s="16"/>
      <c r="E6" s="17" t="s">
        <v>25</v>
      </c>
      <c r="F6" s="18"/>
      <c r="G6" s="18"/>
      <c r="H6" s="19"/>
      <c r="I6" s="11" t="s">
        <v>19</v>
      </c>
      <c r="J6" s="12" t="s">
        <v>10</v>
      </c>
      <c r="K6" s="20">
        <v>1</v>
      </c>
      <c r="L6" s="14" t="s">
        <v>20</v>
      </c>
    </row>
    <row r="7" spans="1:14" s="15" customFormat="1" ht="47.25" x14ac:dyDescent="0.25">
      <c r="A7" s="10">
        <v>5</v>
      </c>
      <c r="B7" s="11"/>
      <c r="C7" s="16" t="s">
        <v>26</v>
      </c>
      <c r="D7" s="16"/>
      <c r="E7" s="17">
        <v>790226</v>
      </c>
      <c r="F7" s="18"/>
      <c r="G7" s="18"/>
      <c r="H7" s="19"/>
      <c r="I7" s="11" t="s">
        <v>23</v>
      </c>
      <c r="J7" s="12" t="s">
        <v>10</v>
      </c>
      <c r="K7" s="20">
        <v>1</v>
      </c>
      <c r="L7" s="14" t="s">
        <v>20</v>
      </c>
      <c r="N7" s="18">
        <f>74626453380+14016485778</f>
        <v>88642939158</v>
      </c>
    </row>
    <row r="8" spans="1:14" s="15" customFormat="1" ht="69.75" customHeight="1" x14ac:dyDescent="0.25">
      <c r="A8" s="10">
        <v>6</v>
      </c>
      <c r="B8" s="11"/>
      <c r="C8" s="16" t="s">
        <v>28</v>
      </c>
      <c r="D8" s="16"/>
      <c r="E8" s="17" t="s">
        <v>29</v>
      </c>
      <c r="F8" s="18"/>
      <c r="G8" s="17" t="s">
        <v>30</v>
      </c>
      <c r="H8" s="21"/>
      <c r="I8" s="11" t="s">
        <v>31</v>
      </c>
      <c r="J8" s="12" t="s">
        <v>10</v>
      </c>
      <c r="K8" s="13">
        <v>1</v>
      </c>
      <c r="L8" s="14" t="s">
        <v>27</v>
      </c>
    </row>
    <row r="9" spans="1:14" s="15" customFormat="1" ht="36" x14ac:dyDescent="0.25">
      <c r="A9" s="10">
        <v>7</v>
      </c>
      <c r="B9" s="11"/>
      <c r="C9" s="16" t="s">
        <v>34</v>
      </c>
      <c r="D9" s="16"/>
      <c r="E9" s="17" t="s">
        <v>35</v>
      </c>
      <c r="F9" s="18"/>
      <c r="G9" s="17" t="s">
        <v>32</v>
      </c>
      <c r="H9" s="21"/>
      <c r="I9" s="11" t="s">
        <v>36</v>
      </c>
      <c r="J9" s="12" t="s">
        <v>10</v>
      </c>
      <c r="K9" s="13">
        <v>1</v>
      </c>
      <c r="L9" s="14"/>
    </row>
    <row r="10" spans="1:14" s="15" customFormat="1" ht="36" x14ac:dyDescent="0.25">
      <c r="A10" s="10">
        <v>8</v>
      </c>
      <c r="B10" s="11"/>
      <c r="C10" s="16" t="s">
        <v>37</v>
      </c>
      <c r="D10" s="16"/>
      <c r="E10" s="17" t="s">
        <v>38</v>
      </c>
      <c r="F10" s="18"/>
      <c r="G10" s="17" t="s">
        <v>9</v>
      </c>
      <c r="H10" s="21"/>
      <c r="I10" s="11" t="s">
        <v>39</v>
      </c>
      <c r="J10" s="12" t="s">
        <v>10</v>
      </c>
      <c r="K10" s="13">
        <v>1</v>
      </c>
      <c r="L10" s="14"/>
    </row>
    <row r="11" spans="1:14" s="15" customFormat="1" ht="76.5" x14ac:dyDescent="0.25">
      <c r="A11" s="10">
        <v>9</v>
      </c>
      <c r="B11" s="11"/>
      <c r="C11" s="16" t="s">
        <v>41</v>
      </c>
      <c r="D11" s="16"/>
      <c r="E11" s="17" t="s">
        <v>42</v>
      </c>
      <c r="F11" s="18"/>
      <c r="G11" s="17" t="s">
        <v>43</v>
      </c>
      <c r="H11" s="21"/>
      <c r="I11" s="11" t="s">
        <v>12</v>
      </c>
      <c r="J11" s="12" t="s">
        <v>10</v>
      </c>
      <c r="K11" s="13">
        <v>0.4</v>
      </c>
      <c r="L11" s="14" t="s">
        <v>40</v>
      </c>
    </row>
    <row r="12" spans="1:14" s="15" customFormat="1" ht="48" customHeight="1" thickBot="1" x14ac:dyDescent="0.3">
      <c r="A12" s="10">
        <v>10</v>
      </c>
      <c r="B12" s="11"/>
      <c r="C12" s="16" t="s">
        <v>44</v>
      </c>
      <c r="D12" s="16"/>
      <c r="E12" s="17" t="s">
        <v>45</v>
      </c>
      <c r="F12" s="18"/>
      <c r="G12" s="17" t="s">
        <v>33</v>
      </c>
      <c r="H12" s="21"/>
      <c r="I12" s="22" t="s">
        <v>46</v>
      </c>
      <c r="J12" s="23" t="s">
        <v>10</v>
      </c>
      <c r="K12" s="24">
        <v>1</v>
      </c>
      <c r="L12" s="25" t="s">
        <v>40</v>
      </c>
    </row>
    <row r="13" spans="1:14" s="15" customFormat="1" ht="78.75" x14ac:dyDescent="0.25">
      <c r="A13" s="10">
        <v>11</v>
      </c>
      <c r="B13" s="11"/>
      <c r="C13" s="16" t="s">
        <v>47</v>
      </c>
      <c r="D13" s="16"/>
      <c r="E13" s="17" t="s">
        <v>48</v>
      </c>
      <c r="F13" s="18"/>
      <c r="G13" s="17" t="s">
        <v>9</v>
      </c>
      <c r="H13" s="21"/>
      <c r="I13" s="11" t="s">
        <v>10</v>
      </c>
      <c r="J13" s="12" t="s">
        <v>10</v>
      </c>
      <c r="K13" s="13">
        <v>0.83940000000000003</v>
      </c>
      <c r="L13" s="14" t="s">
        <v>11</v>
      </c>
    </row>
    <row r="14" spans="1:14" s="15" customFormat="1" ht="36.75" thickBot="1" x14ac:dyDescent="0.3">
      <c r="A14" s="10">
        <v>12</v>
      </c>
      <c r="B14" s="22"/>
      <c r="C14" s="26" t="s">
        <v>49</v>
      </c>
      <c r="D14" s="26"/>
      <c r="E14" s="27" t="s">
        <v>50</v>
      </c>
      <c r="F14" s="28"/>
      <c r="G14" s="27" t="s">
        <v>32</v>
      </c>
      <c r="H14" s="29"/>
      <c r="I14" s="11" t="s">
        <v>51</v>
      </c>
      <c r="J14" s="12" t="s">
        <v>10</v>
      </c>
      <c r="K14" s="13">
        <v>1</v>
      </c>
      <c r="L14" s="14" t="s">
        <v>10</v>
      </c>
    </row>
  </sheetData>
  <mergeCells count="1">
    <mergeCell ref="A1:H1"/>
  </mergeCells>
  <printOptions horizontalCentered="1"/>
  <pageMargins left="0" right="0" top="0.15748031496063" bottom="0.15748031496063" header="0.31496062992126" footer="0.31496062992126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لیست پروژه های شرکت</vt:lpstr>
      <vt:lpstr>Before</vt:lpstr>
      <vt:lpstr>Before!Print_Area</vt:lpstr>
      <vt:lpstr>'لیست پروژه های شرکت'!Print_Area</vt:lpstr>
      <vt:lpstr>Before!Print_Titles</vt:lpstr>
      <vt:lpstr>'لیست پروژه های شرکت'!Print_Titles</vt:lpstr>
    </vt:vector>
  </TitlesOfParts>
  <Company>CtrlSoft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Mansoureh Estaki</dc:creator>
  <cp:lastModifiedBy>Hamed Mesgari</cp:lastModifiedBy>
  <cp:lastPrinted>2023-09-13T10:52:03Z</cp:lastPrinted>
  <dcterms:created xsi:type="dcterms:W3CDTF">2020-12-09T07:37:41Z</dcterms:created>
  <dcterms:modified xsi:type="dcterms:W3CDTF">2024-08-06T11:36:27Z</dcterms:modified>
</cp:coreProperties>
</file>